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9210" tabRatio="601" activeTab="0"/>
  </bookViews>
  <sheets>
    <sheet name="HbA1c an 2018 final" sheetId="1" r:id="rId1"/>
  </sheets>
  <definedNames/>
  <calcPr fullCalcOnLoad="1"/>
</workbook>
</file>

<file path=xl/sharedStrings.xml><?xml version="1.0" encoding="utf-8"?>
<sst xmlns="http://schemas.openxmlformats.org/spreadsheetml/2006/main" count="120" uniqueCount="35">
  <si>
    <t>Nr. Crt</t>
  </si>
  <si>
    <t>Nr. Contr</t>
  </si>
  <si>
    <t>CAS HUNEDOARA</t>
  </si>
  <si>
    <t>TOTAL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</si>
  <si>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</si>
  <si>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</si>
  <si>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</si>
  <si>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</si>
  <si>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</si>
  <si>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</si>
  <si>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</si>
  <si>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</si>
  <si>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</si>
  <si>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</si>
  <si>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</si>
  <si>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</si>
  <si>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TRIM I</t>
  </si>
  <si>
    <t>TRIM II</t>
  </si>
  <si>
    <t>TRIM III</t>
  </si>
  <si>
    <t>TRIM IV</t>
  </si>
  <si>
    <t>NUME SPITAL</t>
  </si>
  <si>
    <t>TOTAL 2018</t>
  </si>
  <si>
    <t>Serviciul Evaluare - Contractare</t>
  </si>
  <si>
    <t>Spitalul Judetean de Urgenta Deva</t>
  </si>
  <si>
    <t>Spitalul Municipal Orastie</t>
  </si>
  <si>
    <t>Spitalul General CF Simeria</t>
  </si>
  <si>
    <t xml:space="preserve">SUME CONTRACTATE AN 2018 - Programul national de diabet zaharat – evaluarea periodică a bolnavilor cu diabet zaharat prin dozarea hemoglobinei glicozilate (HbA1c)                      </t>
  </si>
  <si>
    <t xml:space="preserve">Programul national de diabet zaharat – evaluarea periodică a bolnavilor cu diabet zaharat prin dozarea hemoglobinei glicozilate (HbA1c)          </t>
  </si>
  <si>
    <t>2.13-II-1</t>
  </si>
  <si>
    <t>SC Centrul De Diagnostic Armedica SRL</t>
  </si>
  <si>
    <t>SC Bioclinica SRL</t>
  </si>
  <si>
    <t>2.10-II-1</t>
  </si>
  <si>
    <t>2.15-II-1</t>
  </si>
  <si>
    <t>6.8-1</t>
  </si>
  <si>
    <t>6.7-1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</si>
</sst>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_ ;[Red]\-#,##0.00\ 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0" xfId="57" applyFont="1" applyFill="1" applyBorder="1" applyAlignment="1">
      <alignment horizontal="right"/>
      <protection/>
    </xf>
    <xf numFmtId="0" fontId="0" fillId="0" borderId="11" xfId="57" applyFont="1" applyFill="1" applyBorder="1" applyAlignment="1">
      <alignment horizontal="right"/>
      <protection/>
    </xf>
    <xf numFmtId="0" fontId="0" fillId="0" borderId="12" xfId="57" applyFont="1" applyFill="1" applyBorder="1" applyAlignment="1">
      <alignment horizontal="right"/>
      <protection/>
    </xf>
    <xf numFmtId="0" fontId="0" fillId="0" borderId="13" xfId="57" applyFont="1" applyFill="1" applyBorder="1" applyAlignment="1">
      <alignment horizontal="right"/>
      <protection/>
    </xf>
    <xf numFmtId="0" fontId="0" fillId="0" borderId="14" xfId="57" applyFont="1" applyFill="1" applyBorder="1" applyAlignment="1">
      <alignment horizontal="right"/>
      <protection/>
    </xf>
    <xf numFmtId="49" fontId="0" fillId="0" borderId="0" xfId="57" applyNumberFormat="1" applyFont="1" applyFill="1" applyBorder="1" applyAlignment="1">
      <alignment horizontal="right"/>
      <protection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15" xfId="57" applyNumberFormat="1" applyFont="1" applyFill="1" applyBorder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0" fontId="0" fillId="0" borderId="16" xfId="57" applyFont="1" applyFill="1" applyBorder="1" applyAlignment="1">
      <alignment horizontal="right"/>
      <protection/>
    </xf>
    <xf numFmtId="49" fontId="0" fillId="0" borderId="17" xfId="57" applyNumberFormat="1" applyFont="1" applyFill="1" applyBorder="1" applyAlignment="1">
      <alignment horizontal="right"/>
      <protection/>
    </xf>
    <xf numFmtId="49" fontId="0" fillId="0" borderId="18" xfId="57" applyNumberFormat="1" applyFont="1" applyFill="1" applyBorder="1" applyAlignment="1">
      <alignment horizontal="right"/>
      <protection/>
    </xf>
    <xf numFmtId="0" fontId="0" fillId="0" borderId="19" xfId="57" applyFont="1" applyFill="1" applyBorder="1" applyAlignment="1">
      <alignment horizontal="right"/>
      <protection/>
    </xf>
    <xf numFmtId="49" fontId="0" fillId="0" borderId="20" xfId="57" applyNumberFormat="1" applyFont="1" applyFill="1" applyBorder="1" applyAlignment="1">
      <alignment horizontal="right"/>
      <protection/>
    </xf>
    <xf numFmtId="49" fontId="0" fillId="0" borderId="21" xfId="57" applyNumberFormat="1" applyFont="1" applyFill="1" applyBorder="1" applyAlignment="1">
      <alignment horizontal="right"/>
      <protection/>
    </xf>
    <xf numFmtId="49" fontId="0" fillId="0" borderId="12" xfId="57" applyNumberFormat="1" applyFont="1" applyFill="1" applyBorder="1" applyAlignment="1">
      <alignment horizontal="right"/>
      <protection/>
    </xf>
    <xf numFmtId="49" fontId="0" fillId="0" borderId="18" xfId="0" applyNumberFormat="1" applyFont="1" applyFill="1" applyBorder="1" applyAlignment="1">
      <alignment horizontal="right"/>
    </xf>
    <xf numFmtId="184" fontId="21" fillId="0" borderId="22" xfId="0" applyNumberFormat="1" applyFont="1" applyFill="1" applyBorder="1" applyAlignment="1">
      <alignment/>
    </xf>
    <xf numFmtId="184" fontId="0" fillId="0" borderId="23" xfId="0" applyNumberFormat="1" applyFont="1" applyFill="1" applyBorder="1" applyAlignment="1">
      <alignment/>
    </xf>
    <xf numFmtId="184" fontId="0" fillId="0" borderId="2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21" fillId="0" borderId="25" xfId="0" applyNumberFormat="1" applyFont="1" applyFill="1" applyBorder="1" applyAlignment="1">
      <alignment/>
    </xf>
    <xf numFmtId="4" fontId="22" fillId="0" borderId="23" xfId="0" applyNumberFormat="1" applyFont="1" applyBorder="1" applyAlignment="1">
      <alignment/>
    </xf>
    <xf numFmtId="4" fontId="22" fillId="0" borderId="24" xfId="0" applyNumberFormat="1" applyFont="1" applyBorder="1" applyAlignment="1">
      <alignment/>
    </xf>
    <xf numFmtId="4" fontId="23" fillId="0" borderId="24" xfId="0" applyNumberFormat="1" applyFont="1" applyBorder="1" applyAlignment="1">
      <alignment horizontal="right"/>
    </xf>
    <xf numFmtId="4" fontId="22" fillId="0" borderId="24" xfId="0" applyNumberFormat="1" applyFont="1" applyFill="1" applyBorder="1" applyAlignment="1">
      <alignment/>
    </xf>
    <xf numFmtId="4" fontId="23" fillId="0" borderId="26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4" fontId="0" fillId="0" borderId="21" xfId="0" applyNumberFormat="1" applyFont="1" applyFill="1" applyBorder="1" applyAlignment="1">
      <alignment/>
    </xf>
    <xf numFmtId="4" fontId="24" fillId="0" borderId="24" xfId="0" applyNumberFormat="1" applyFont="1" applyFill="1" applyBorder="1" applyAlignment="1">
      <alignment/>
    </xf>
    <xf numFmtId="4" fontId="23" fillId="0" borderId="27" xfId="0" applyNumberFormat="1" applyFont="1" applyBorder="1" applyAlignment="1">
      <alignment horizontal="right"/>
    </xf>
    <xf numFmtId="184" fontId="0" fillId="0" borderId="27" xfId="0" applyNumberFormat="1" applyFont="1" applyFill="1" applyBorder="1" applyAlignment="1">
      <alignment/>
    </xf>
    <xf numFmtId="0" fontId="21" fillId="0" borderId="28" xfId="57" applyFont="1" applyFill="1" applyBorder="1" applyAlignment="1">
      <alignment horizontal="center" vertical="center" wrapText="1"/>
      <protection/>
    </xf>
    <xf numFmtId="0" fontId="21" fillId="0" borderId="29" xfId="57" applyFont="1" applyFill="1" applyBorder="1" applyAlignment="1">
      <alignment horizontal="center" vertical="center" wrapText="1"/>
      <protection/>
    </xf>
    <xf numFmtId="0" fontId="21" fillId="0" borderId="30" xfId="57" applyFont="1" applyFill="1" applyBorder="1" applyAlignment="1">
      <alignment horizontal="center" vertical="center" wrapText="1"/>
      <protection/>
    </xf>
    <xf numFmtId="0" fontId="21" fillId="0" borderId="31" xfId="57" applyFont="1" applyFill="1" applyBorder="1" applyAlignment="1">
      <alignment horizontal="center" vertical="center" wrapText="1"/>
      <protection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57" applyFont="1" applyFill="1" applyBorder="1" applyAlignment="1">
      <alignment horizontal="center" vertical="center" wrapText="1"/>
      <protection/>
    </xf>
    <xf numFmtId="0" fontId="21" fillId="0" borderId="34" xfId="57" applyFont="1" applyFill="1" applyBorder="1" applyAlignment="1">
      <alignment horizontal="center" vertical="center" wrapText="1"/>
      <protection/>
    </xf>
    <xf numFmtId="0" fontId="21" fillId="0" borderId="35" xfId="57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21" fillId="0" borderId="11" xfId="57" applyFont="1" applyFill="1" applyBorder="1" applyAlignment="1">
      <alignment horizontal="center" vertical="center" wrapText="1"/>
      <protection/>
    </xf>
    <xf numFmtId="0" fontId="21" fillId="0" borderId="36" xfId="57" applyFont="1" applyFill="1" applyBorder="1" applyAlignment="1">
      <alignment horizontal="center" vertical="center" wrapText="1"/>
      <protection/>
    </xf>
    <xf numFmtId="0" fontId="21" fillId="0" borderId="37" xfId="57" applyFont="1" applyFill="1" applyBorder="1" applyAlignment="1">
      <alignment horizontal="center" vertical="center" wrapText="1"/>
      <protection/>
    </xf>
    <xf numFmtId="0" fontId="21" fillId="0" borderId="38" xfId="57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49" fontId="21" fillId="0" borderId="39" xfId="57" applyNumberFormat="1" applyFont="1" applyFill="1" applyBorder="1" applyAlignment="1">
      <alignment horizontal="center" vertical="center" wrapText="1"/>
      <protection/>
    </xf>
    <xf numFmtId="49" fontId="21" fillId="0" borderId="40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aie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="115" zoomScaleNormal="115" workbookViewId="0" topLeftCell="A1">
      <selection activeCell="I23" sqref="I23"/>
    </sheetView>
  </sheetViews>
  <sheetFormatPr defaultColWidth="8.8515625" defaultRowHeight="12.75"/>
  <cols>
    <col min="1" max="1" width="3.28125" style="2" customWidth="1"/>
    <col min="2" max="2" width="9.421875" style="2" customWidth="1"/>
    <col min="3" max="3" width="13.57421875" style="2" customWidth="1"/>
    <col min="4" max="4" width="18.28125" style="2" customWidth="1"/>
    <col min="5" max="5" width="36.421875" style="2" customWidth="1"/>
    <col min="6" max="7" width="8.8515625" style="4" customWidth="1"/>
    <col min="8" max="16384" width="8.8515625" style="2" customWidth="1"/>
  </cols>
  <sheetData>
    <row r="1" ht="12.75">
      <c r="A1" s="1" t="s">
        <v>2</v>
      </c>
    </row>
    <row r="2" ht="12.75">
      <c r="A2" s="3" t="s">
        <v>22</v>
      </c>
    </row>
    <row r="4" spans="1:5" ht="66" customHeight="1" thickBot="1">
      <c r="A4" s="44" t="s">
        <v>26</v>
      </c>
      <c r="B4" s="44"/>
      <c r="C4" s="44"/>
      <c r="D4" s="44"/>
      <c r="E4" s="44"/>
    </row>
    <row r="5" spans="1:5" ht="36" customHeight="1">
      <c r="A5" s="48" t="s">
        <v>0</v>
      </c>
      <c r="B5" s="54" t="s">
        <v>1</v>
      </c>
      <c r="C5" s="40" t="s">
        <v>20</v>
      </c>
      <c r="D5" s="40"/>
      <c r="E5" s="42" t="s">
        <v>27</v>
      </c>
    </row>
    <row r="6" spans="1:5" ht="13.5" thickBot="1">
      <c r="A6" s="53"/>
      <c r="B6" s="55"/>
      <c r="C6" s="41"/>
      <c r="D6" s="41"/>
      <c r="E6" s="43"/>
    </row>
    <row r="7" spans="1:5" ht="12.75">
      <c r="A7" s="15">
        <v>1</v>
      </c>
      <c r="B7" s="16" t="s">
        <v>28</v>
      </c>
      <c r="C7" s="46" t="s">
        <v>23</v>
      </c>
      <c r="D7" s="26" t="s">
        <v>4</v>
      </c>
      <c r="E7" s="30">
        <v>320</v>
      </c>
    </row>
    <row r="8" spans="1:5" ht="12.75">
      <c r="A8" s="6"/>
      <c r="B8" s="13"/>
      <c r="C8" s="46"/>
      <c r="D8" s="27" t="s">
        <v>5</v>
      </c>
      <c r="E8" s="31">
        <v>1280</v>
      </c>
    </row>
    <row r="9" spans="1:5" ht="12.75">
      <c r="A9" s="6"/>
      <c r="B9" s="13"/>
      <c r="C9" s="46"/>
      <c r="D9" s="27" t="s">
        <v>6</v>
      </c>
      <c r="E9" s="31">
        <v>1010</v>
      </c>
    </row>
    <row r="10" spans="1:5" ht="12.75">
      <c r="A10" s="6"/>
      <c r="B10" s="13"/>
      <c r="C10" s="46"/>
      <c r="D10" s="27" t="s">
        <v>16</v>
      </c>
      <c r="E10" s="32">
        <f>SUM(E7:E9)</f>
        <v>2610</v>
      </c>
    </row>
    <row r="11" spans="1:5" ht="12.75">
      <c r="A11" s="6"/>
      <c r="B11" s="13"/>
      <c r="C11" s="46"/>
      <c r="D11" s="27" t="s">
        <v>7</v>
      </c>
      <c r="E11" s="33">
        <v>2270</v>
      </c>
    </row>
    <row r="12" spans="1:5" ht="12.75">
      <c r="A12" s="6"/>
      <c r="B12" s="13"/>
      <c r="C12" s="46"/>
      <c r="D12" s="27" t="s">
        <v>8</v>
      </c>
      <c r="E12" s="33">
        <v>1580</v>
      </c>
    </row>
    <row r="13" spans="1:5" ht="12.75">
      <c r="A13" s="6"/>
      <c r="B13" s="13"/>
      <c r="C13" s="46"/>
      <c r="D13" s="27" t="s">
        <v>9</v>
      </c>
      <c r="E13" s="33">
        <v>180</v>
      </c>
    </row>
    <row r="14" spans="1:5" ht="12.75">
      <c r="A14" s="6"/>
      <c r="B14" s="13"/>
      <c r="C14" s="46"/>
      <c r="D14" s="27" t="s">
        <v>17</v>
      </c>
      <c r="E14" s="32">
        <f>SUM(E11:E13)</f>
        <v>4030</v>
      </c>
    </row>
    <row r="15" spans="1:5" ht="12.75">
      <c r="A15" s="6"/>
      <c r="B15" s="13"/>
      <c r="C15" s="46"/>
      <c r="D15" s="27" t="s">
        <v>10</v>
      </c>
      <c r="E15" s="33">
        <v>2720</v>
      </c>
    </row>
    <row r="16" spans="1:5" ht="12.75">
      <c r="A16" s="6"/>
      <c r="B16" s="13"/>
      <c r="C16" s="46"/>
      <c r="D16" s="27" t="s">
        <v>11</v>
      </c>
      <c r="E16" s="33">
        <v>0</v>
      </c>
    </row>
    <row r="17" spans="1:5" ht="12.75">
      <c r="A17" s="6"/>
      <c r="B17" s="13"/>
      <c r="C17" s="46"/>
      <c r="D17" s="27" t="s">
        <v>12</v>
      </c>
      <c r="E17" s="33">
        <v>1300</v>
      </c>
    </row>
    <row r="18" spans="1:5" ht="12.75">
      <c r="A18" s="6"/>
      <c r="B18" s="13"/>
      <c r="C18" s="46"/>
      <c r="D18" s="27" t="s">
        <v>18</v>
      </c>
      <c r="E18" s="32">
        <f>SUM(E15:E17)</f>
        <v>4020</v>
      </c>
    </row>
    <row r="19" spans="1:5" ht="12.75">
      <c r="A19" s="6"/>
      <c r="B19" s="13"/>
      <c r="C19" s="46"/>
      <c r="D19" s="27" t="s">
        <v>13</v>
      </c>
      <c r="E19" s="33">
        <v>1480</v>
      </c>
    </row>
    <row r="20" spans="1:5" ht="12.75">
      <c r="A20" s="6"/>
      <c r="B20" s="13"/>
      <c r="C20" s="46"/>
      <c r="D20" s="27" t="s">
        <v>14</v>
      </c>
      <c r="E20" s="33">
        <f>1420+520</f>
        <v>1940</v>
      </c>
    </row>
    <row r="21" spans="1:5" ht="12.75">
      <c r="A21" s="6"/>
      <c r="B21" s="13"/>
      <c r="C21" s="46"/>
      <c r="D21" s="27" t="s">
        <v>15</v>
      </c>
      <c r="E21" s="33">
        <v>540</v>
      </c>
    </row>
    <row r="22" spans="1:5" ht="13.5" thickBot="1">
      <c r="A22" s="6"/>
      <c r="B22" s="13"/>
      <c r="C22" s="46"/>
      <c r="D22" s="28" t="s">
        <v>19</v>
      </c>
      <c r="E22" s="32">
        <f>SUM(E19:E21)</f>
        <v>3960</v>
      </c>
    </row>
    <row r="23" spans="1:5" ht="13.5" thickBot="1">
      <c r="A23" s="7"/>
      <c r="B23" s="17"/>
      <c r="C23" s="47"/>
      <c r="D23" s="29" t="s">
        <v>21</v>
      </c>
      <c r="E23" s="34">
        <f>E10+E14+E18+E22</f>
        <v>14620</v>
      </c>
    </row>
    <row r="24" spans="1:5" ht="12.75" customHeight="1">
      <c r="A24" s="15">
        <v>2</v>
      </c>
      <c r="B24" s="16" t="s">
        <v>31</v>
      </c>
      <c r="C24" s="48" t="s">
        <v>24</v>
      </c>
      <c r="D24" s="26" t="s">
        <v>4</v>
      </c>
      <c r="E24" s="30">
        <v>60</v>
      </c>
    </row>
    <row r="25" spans="1:5" ht="12.75" customHeight="1">
      <c r="A25" s="6"/>
      <c r="B25" s="13"/>
      <c r="C25" s="49"/>
      <c r="D25" s="27" t="s">
        <v>5</v>
      </c>
      <c r="E25" s="31">
        <v>240</v>
      </c>
    </row>
    <row r="26" spans="1:5" ht="12.75" customHeight="1">
      <c r="A26" s="6"/>
      <c r="B26" s="13"/>
      <c r="C26" s="49"/>
      <c r="D26" s="27" t="s">
        <v>6</v>
      </c>
      <c r="E26" s="31">
        <v>120</v>
      </c>
    </row>
    <row r="27" spans="1:5" ht="12.75" customHeight="1">
      <c r="A27" s="6"/>
      <c r="B27" s="13"/>
      <c r="C27" s="49"/>
      <c r="D27" s="27" t="s">
        <v>16</v>
      </c>
      <c r="E27" s="32">
        <f>SUM(E24:E26)</f>
        <v>420</v>
      </c>
    </row>
    <row r="28" spans="1:5" ht="12.75" customHeight="1">
      <c r="A28" s="6"/>
      <c r="B28" s="13"/>
      <c r="C28" s="49"/>
      <c r="D28" s="27" t="s">
        <v>7</v>
      </c>
      <c r="E28" s="33">
        <v>160</v>
      </c>
    </row>
    <row r="29" spans="1:5" ht="12.75">
      <c r="A29" s="6"/>
      <c r="B29" s="13"/>
      <c r="C29" s="49"/>
      <c r="D29" s="27" t="s">
        <v>8</v>
      </c>
      <c r="E29" s="33">
        <v>240</v>
      </c>
    </row>
    <row r="30" spans="1:5" ht="12.75">
      <c r="A30" s="6"/>
      <c r="B30" s="13"/>
      <c r="C30" s="49"/>
      <c r="D30" s="27" t="s">
        <v>9</v>
      </c>
      <c r="E30" s="33">
        <v>40</v>
      </c>
    </row>
    <row r="31" spans="1:5" ht="12.75" customHeight="1">
      <c r="A31" s="6"/>
      <c r="B31" s="13"/>
      <c r="C31" s="49"/>
      <c r="D31" s="27" t="s">
        <v>17</v>
      </c>
      <c r="E31" s="32">
        <f>SUM(E28:E30)</f>
        <v>440</v>
      </c>
    </row>
    <row r="32" spans="1:5" ht="12.75">
      <c r="A32" s="6"/>
      <c r="B32" s="13"/>
      <c r="C32" s="49"/>
      <c r="D32" s="27" t="s">
        <v>10</v>
      </c>
      <c r="E32" s="33">
        <v>20</v>
      </c>
    </row>
    <row r="33" spans="1:5" ht="12.75">
      <c r="A33" s="6"/>
      <c r="B33" s="13"/>
      <c r="C33" s="49"/>
      <c r="D33" s="27" t="s">
        <v>11</v>
      </c>
      <c r="E33" s="33">
        <v>40</v>
      </c>
    </row>
    <row r="34" spans="1:5" ht="12.75">
      <c r="A34" s="6"/>
      <c r="B34" s="13"/>
      <c r="C34" s="49"/>
      <c r="D34" s="27" t="s">
        <v>12</v>
      </c>
      <c r="E34" s="35">
        <v>260</v>
      </c>
    </row>
    <row r="35" spans="1:5" ht="12.75" customHeight="1">
      <c r="A35" s="6"/>
      <c r="B35" s="13"/>
      <c r="C35" s="49"/>
      <c r="D35" s="27" t="s">
        <v>18</v>
      </c>
      <c r="E35" s="32">
        <f>SUM(E32:E34)</f>
        <v>320</v>
      </c>
    </row>
    <row r="36" spans="1:5" ht="12.75">
      <c r="A36" s="6"/>
      <c r="B36" s="13"/>
      <c r="C36" s="49"/>
      <c r="D36" s="27" t="s">
        <v>13</v>
      </c>
      <c r="E36" s="33">
        <v>0</v>
      </c>
    </row>
    <row r="37" spans="1:5" ht="12.75">
      <c r="A37" s="6"/>
      <c r="B37" s="13"/>
      <c r="C37" s="49"/>
      <c r="D37" s="27" t="s">
        <v>14</v>
      </c>
      <c r="E37" s="33">
        <v>520</v>
      </c>
    </row>
    <row r="38" spans="1:5" ht="12.75">
      <c r="A38" s="6"/>
      <c r="B38" s="13"/>
      <c r="C38" s="49"/>
      <c r="D38" s="27" t="s">
        <v>15</v>
      </c>
      <c r="E38" s="33">
        <v>540</v>
      </c>
    </row>
    <row r="39" spans="1:5" ht="12.75" customHeight="1" thickBot="1">
      <c r="A39" s="6"/>
      <c r="B39" s="13"/>
      <c r="C39" s="49"/>
      <c r="D39" s="28" t="s">
        <v>19</v>
      </c>
      <c r="E39" s="32">
        <f>SUM(E36:E38)</f>
        <v>1060</v>
      </c>
    </row>
    <row r="40" spans="1:5" ht="13.5" customHeight="1" thickBot="1">
      <c r="A40" s="7"/>
      <c r="B40" s="13"/>
      <c r="C40" s="50"/>
      <c r="D40" s="29" t="s">
        <v>21</v>
      </c>
      <c r="E40" s="34">
        <f>E27+E31+E35+E39</f>
        <v>2240</v>
      </c>
    </row>
    <row r="41" spans="1:5" ht="12.75" customHeight="1">
      <c r="A41" s="8">
        <v>3</v>
      </c>
      <c r="B41" s="13" t="s">
        <v>32</v>
      </c>
      <c r="C41" s="48" t="s">
        <v>25</v>
      </c>
      <c r="D41" s="36" t="s">
        <v>4</v>
      </c>
      <c r="E41" s="30"/>
    </row>
    <row r="42" spans="1:5" ht="12.75">
      <c r="A42" s="9"/>
      <c r="B42" s="13"/>
      <c r="C42" s="49"/>
      <c r="D42" s="27" t="s">
        <v>5</v>
      </c>
      <c r="E42" s="31"/>
    </row>
    <row r="43" spans="1:5" ht="12.75">
      <c r="A43" s="9"/>
      <c r="B43" s="13"/>
      <c r="C43" s="49"/>
      <c r="D43" s="27" t="s">
        <v>6</v>
      </c>
      <c r="E43" s="31"/>
    </row>
    <row r="44" spans="1:5" ht="12.75">
      <c r="A44" s="9"/>
      <c r="B44" s="13"/>
      <c r="C44" s="49"/>
      <c r="D44" s="27" t="s">
        <v>16</v>
      </c>
      <c r="E44" s="32">
        <f>SUM(E41:E43)</f>
        <v>0</v>
      </c>
    </row>
    <row r="45" spans="1:5" ht="12.75">
      <c r="A45" s="9"/>
      <c r="B45" s="13"/>
      <c r="C45" s="49"/>
      <c r="D45" s="27" t="s">
        <v>7</v>
      </c>
      <c r="E45" s="33"/>
    </row>
    <row r="46" spans="1:5" ht="12.75">
      <c r="A46" s="9"/>
      <c r="B46" s="13"/>
      <c r="C46" s="49"/>
      <c r="D46" s="27" t="s">
        <v>8</v>
      </c>
      <c r="E46" s="33">
        <v>200</v>
      </c>
    </row>
    <row r="47" spans="1:5" ht="12.75">
      <c r="A47" s="9"/>
      <c r="B47" s="13"/>
      <c r="C47" s="49"/>
      <c r="D47" s="27" t="s">
        <v>9</v>
      </c>
      <c r="E47" s="33">
        <v>100</v>
      </c>
    </row>
    <row r="48" spans="1:5" ht="12.75">
      <c r="A48" s="9"/>
      <c r="B48" s="13"/>
      <c r="C48" s="49"/>
      <c r="D48" s="27" t="s">
        <v>17</v>
      </c>
      <c r="E48" s="32">
        <f>SUM(E45:E47)</f>
        <v>300</v>
      </c>
    </row>
    <row r="49" spans="1:5" ht="12.75">
      <c r="A49" s="9"/>
      <c r="B49" s="13"/>
      <c r="C49" s="49"/>
      <c r="D49" s="27" t="s">
        <v>10</v>
      </c>
      <c r="E49" s="33">
        <v>20</v>
      </c>
    </row>
    <row r="50" spans="1:5" ht="12.75">
      <c r="A50" s="9"/>
      <c r="B50" s="13"/>
      <c r="C50" s="49"/>
      <c r="D50" s="27" t="s">
        <v>11</v>
      </c>
      <c r="E50" s="33">
        <v>80</v>
      </c>
    </row>
    <row r="51" spans="1:5" ht="12.75">
      <c r="A51" s="9"/>
      <c r="B51" s="13"/>
      <c r="C51" s="49"/>
      <c r="D51" s="27" t="s">
        <v>12</v>
      </c>
      <c r="E51" s="33">
        <v>60</v>
      </c>
    </row>
    <row r="52" spans="1:5" ht="12.75">
      <c r="A52" s="9"/>
      <c r="B52" s="13"/>
      <c r="C52" s="49"/>
      <c r="D52" s="27" t="s">
        <v>18</v>
      </c>
      <c r="E52" s="32">
        <f>SUM(E49:E51)</f>
        <v>160</v>
      </c>
    </row>
    <row r="53" spans="1:5" ht="12.75">
      <c r="A53" s="9"/>
      <c r="B53" s="13"/>
      <c r="C53" s="49"/>
      <c r="D53" s="27" t="s">
        <v>13</v>
      </c>
      <c r="E53" s="33">
        <v>240</v>
      </c>
    </row>
    <row r="54" spans="1:5" ht="12.75">
      <c r="A54" s="9"/>
      <c r="B54" s="13"/>
      <c r="C54" s="49"/>
      <c r="D54" s="27" t="s">
        <v>14</v>
      </c>
      <c r="E54" s="33">
        <v>520</v>
      </c>
    </row>
    <row r="55" spans="1:5" ht="12.75">
      <c r="A55" s="9"/>
      <c r="B55" s="13"/>
      <c r="C55" s="49"/>
      <c r="D55" s="27" t="s">
        <v>15</v>
      </c>
      <c r="E55" s="33">
        <v>540</v>
      </c>
    </row>
    <row r="56" spans="1:5" ht="13.5" thickBot="1">
      <c r="A56" s="9"/>
      <c r="B56" s="13"/>
      <c r="C56" s="49"/>
      <c r="D56" s="28" t="s">
        <v>19</v>
      </c>
      <c r="E56" s="32">
        <f>SUM(E53:E55)</f>
        <v>1300</v>
      </c>
    </row>
    <row r="57" spans="1:5" ht="13.5" thickBot="1">
      <c r="A57" s="9"/>
      <c r="B57" s="13"/>
      <c r="C57" s="51"/>
      <c r="D57" s="29" t="s">
        <v>21</v>
      </c>
      <c r="E57" s="34">
        <f>E44+E48+E52+E56</f>
        <v>1760</v>
      </c>
    </row>
    <row r="58" spans="1:5" ht="12.75">
      <c r="A58" s="9">
        <v>4</v>
      </c>
      <c r="B58" s="13" t="s">
        <v>33</v>
      </c>
      <c r="C58" s="48" t="s">
        <v>29</v>
      </c>
      <c r="D58" s="36" t="s">
        <v>4</v>
      </c>
      <c r="E58" s="30"/>
    </row>
    <row r="59" spans="1:5" ht="12.75">
      <c r="A59" s="9"/>
      <c r="B59" s="13"/>
      <c r="C59" s="49"/>
      <c r="D59" s="27" t="s">
        <v>5</v>
      </c>
      <c r="E59" s="31"/>
    </row>
    <row r="60" spans="1:5" ht="12.75">
      <c r="A60" s="9"/>
      <c r="B60" s="13"/>
      <c r="C60" s="49"/>
      <c r="D60" s="27" t="s">
        <v>6</v>
      </c>
      <c r="E60" s="33"/>
    </row>
    <row r="61" spans="1:5" ht="12.75">
      <c r="A61" s="9"/>
      <c r="B61" s="13"/>
      <c r="C61" s="49"/>
      <c r="D61" s="27" t="s">
        <v>16</v>
      </c>
      <c r="E61" s="32">
        <f>SUM(E58:E60)</f>
        <v>0</v>
      </c>
    </row>
    <row r="62" spans="1:5" ht="12.75">
      <c r="A62" s="9"/>
      <c r="B62" s="13"/>
      <c r="C62" s="49"/>
      <c r="D62" s="27" t="s">
        <v>7</v>
      </c>
      <c r="E62" s="33"/>
    </row>
    <row r="63" spans="1:5" ht="12.75">
      <c r="A63" s="9"/>
      <c r="B63" s="13"/>
      <c r="C63" s="49"/>
      <c r="D63" s="27" t="s">
        <v>8</v>
      </c>
      <c r="E63" s="33"/>
    </row>
    <row r="64" spans="1:5" ht="12.75">
      <c r="A64" s="9"/>
      <c r="B64" s="13"/>
      <c r="C64" s="49"/>
      <c r="D64" s="27" t="s">
        <v>9</v>
      </c>
      <c r="E64" s="33"/>
    </row>
    <row r="65" spans="1:5" ht="12.75">
      <c r="A65" s="9"/>
      <c r="B65" s="13"/>
      <c r="C65" s="49"/>
      <c r="D65" s="27" t="s">
        <v>17</v>
      </c>
      <c r="E65" s="32">
        <f>SUM(E62:E64)</f>
        <v>0</v>
      </c>
    </row>
    <row r="66" spans="1:5" ht="12.75">
      <c r="A66" s="9"/>
      <c r="B66" s="13"/>
      <c r="C66" s="49"/>
      <c r="D66" s="27" t="s">
        <v>10</v>
      </c>
      <c r="E66" s="33"/>
    </row>
    <row r="67" spans="1:5" ht="12.75">
      <c r="A67" s="9"/>
      <c r="B67" s="13"/>
      <c r="C67" s="49"/>
      <c r="D67" s="27" t="s">
        <v>11</v>
      </c>
      <c r="E67" s="33"/>
    </row>
    <row r="68" spans="1:5" ht="12.75">
      <c r="A68" s="9"/>
      <c r="B68" s="13"/>
      <c r="C68" s="49"/>
      <c r="D68" s="27" t="s">
        <v>12</v>
      </c>
      <c r="E68" s="33"/>
    </row>
    <row r="69" spans="1:5" ht="12.75">
      <c r="A69" s="9"/>
      <c r="B69" s="13"/>
      <c r="C69" s="49"/>
      <c r="D69" s="27" t="s">
        <v>18</v>
      </c>
      <c r="E69" s="37">
        <f>SUM(E66:E68)</f>
        <v>0</v>
      </c>
    </row>
    <row r="70" spans="1:5" ht="12.75">
      <c r="A70" s="9"/>
      <c r="B70" s="13"/>
      <c r="C70" s="49"/>
      <c r="D70" s="27" t="s">
        <v>13</v>
      </c>
      <c r="E70" s="33"/>
    </row>
    <row r="71" spans="1:5" ht="12.75">
      <c r="A71" s="9"/>
      <c r="B71" s="13"/>
      <c r="C71" s="49"/>
      <c r="D71" s="27" t="s">
        <v>14</v>
      </c>
      <c r="E71" s="33">
        <v>520</v>
      </c>
    </row>
    <row r="72" spans="1:5" ht="12.75">
      <c r="A72" s="9"/>
      <c r="B72" s="13"/>
      <c r="C72" s="49"/>
      <c r="D72" s="27" t="s">
        <v>15</v>
      </c>
      <c r="E72" s="33">
        <v>540</v>
      </c>
    </row>
    <row r="73" spans="1:5" ht="13.5" thickBot="1">
      <c r="A73" s="9"/>
      <c r="B73" s="13"/>
      <c r="C73" s="49"/>
      <c r="D73" s="28" t="s">
        <v>19</v>
      </c>
      <c r="E73" s="32">
        <f>SUM(E70:E72)</f>
        <v>1060</v>
      </c>
    </row>
    <row r="74" spans="1:5" ht="13.5" thickBot="1">
      <c r="A74" s="9"/>
      <c r="B74" s="13"/>
      <c r="C74" s="50"/>
      <c r="D74" s="29" t="s">
        <v>21</v>
      </c>
      <c r="E74" s="34">
        <f>E61+E65+E69+E73</f>
        <v>1060</v>
      </c>
    </row>
    <row r="75" spans="1:5" ht="12.75">
      <c r="A75" s="9">
        <v>5</v>
      </c>
      <c r="B75" s="13" t="s">
        <v>34</v>
      </c>
      <c r="C75" s="48" t="s">
        <v>30</v>
      </c>
      <c r="D75" s="36" t="s">
        <v>4</v>
      </c>
      <c r="E75" s="30">
        <v>1160</v>
      </c>
    </row>
    <row r="76" spans="1:5" ht="12.75">
      <c r="A76" s="9"/>
      <c r="B76" s="13"/>
      <c r="C76" s="49"/>
      <c r="D76" s="27" t="s">
        <v>5</v>
      </c>
      <c r="E76" s="31">
        <v>1560</v>
      </c>
    </row>
    <row r="77" spans="1:5" ht="12.75">
      <c r="A77" s="9"/>
      <c r="B77" s="13"/>
      <c r="C77" s="49"/>
      <c r="D77" s="27" t="s">
        <v>6</v>
      </c>
      <c r="E77" s="31">
        <v>0</v>
      </c>
    </row>
    <row r="78" spans="1:5" ht="12.75">
      <c r="A78" s="9"/>
      <c r="B78" s="13"/>
      <c r="C78" s="49"/>
      <c r="D78" s="27" t="s">
        <v>16</v>
      </c>
      <c r="E78" s="32">
        <f>SUM(E75:E77)</f>
        <v>2720</v>
      </c>
    </row>
    <row r="79" spans="1:5" ht="12.75">
      <c r="A79" s="9"/>
      <c r="B79" s="13"/>
      <c r="C79" s="49"/>
      <c r="D79" s="27" t="s">
        <v>7</v>
      </c>
      <c r="E79" s="33">
        <v>3580</v>
      </c>
    </row>
    <row r="80" spans="1:5" ht="12.75">
      <c r="A80" s="9"/>
      <c r="B80" s="13"/>
      <c r="C80" s="49"/>
      <c r="D80" s="27" t="s">
        <v>8</v>
      </c>
      <c r="E80" s="33">
        <v>1480</v>
      </c>
    </row>
    <row r="81" spans="1:5" ht="12.75">
      <c r="A81" s="9"/>
      <c r="B81" s="13"/>
      <c r="C81" s="49"/>
      <c r="D81" s="27" t="s">
        <v>9</v>
      </c>
      <c r="E81" s="33">
        <v>1280</v>
      </c>
    </row>
    <row r="82" spans="1:5" ht="12.75">
      <c r="A82" s="9"/>
      <c r="B82" s="13"/>
      <c r="C82" s="49"/>
      <c r="D82" s="27" t="s">
        <v>17</v>
      </c>
      <c r="E82" s="32">
        <f>SUM(E79:E81)</f>
        <v>6340</v>
      </c>
    </row>
    <row r="83" spans="1:5" ht="12.75">
      <c r="A83" s="9"/>
      <c r="B83" s="13"/>
      <c r="C83" s="49"/>
      <c r="D83" s="27" t="s">
        <v>10</v>
      </c>
      <c r="E83" s="33">
        <v>820</v>
      </c>
    </row>
    <row r="84" spans="1:5" ht="12.75">
      <c r="A84" s="9"/>
      <c r="B84" s="13"/>
      <c r="C84" s="49"/>
      <c r="D84" s="27" t="s">
        <v>11</v>
      </c>
      <c r="E84" s="33">
        <v>1010</v>
      </c>
    </row>
    <row r="85" spans="1:5" ht="12.75">
      <c r="A85" s="9"/>
      <c r="B85" s="13"/>
      <c r="C85" s="49"/>
      <c r="D85" s="27" t="s">
        <v>12</v>
      </c>
      <c r="E85" s="33">
        <v>340</v>
      </c>
    </row>
    <row r="86" spans="1:5" ht="12.75">
      <c r="A86" s="9"/>
      <c r="B86" s="13"/>
      <c r="C86" s="49"/>
      <c r="D86" s="27" t="s">
        <v>18</v>
      </c>
      <c r="E86" s="32">
        <f>SUM(E83:E85)</f>
        <v>2170</v>
      </c>
    </row>
    <row r="87" spans="1:5" ht="12.75">
      <c r="A87" s="9"/>
      <c r="B87" s="13"/>
      <c r="C87" s="49"/>
      <c r="D87" s="27" t="s">
        <v>13</v>
      </c>
      <c r="E87" s="33">
        <v>450</v>
      </c>
    </row>
    <row r="88" spans="1:5" ht="12.75">
      <c r="A88" s="9"/>
      <c r="B88" s="13"/>
      <c r="C88" s="49"/>
      <c r="D88" s="27" t="s">
        <v>14</v>
      </c>
      <c r="E88" s="33">
        <f>1100+520</f>
        <v>1620</v>
      </c>
    </row>
    <row r="89" spans="1:5" ht="12.75">
      <c r="A89" s="9"/>
      <c r="B89" s="13"/>
      <c r="C89" s="49"/>
      <c r="D89" s="27" t="s">
        <v>15</v>
      </c>
      <c r="E89" s="33">
        <v>540</v>
      </c>
    </row>
    <row r="90" spans="1:5" ht="13.5" thickBot="1">
      <c r="A90" s="9"/>
      <c r="B90" s="13"/>
      <c r="C90" s="49"/>
      <c r="D90" s="28" t="s">
        <v>19</v>
      </c>
      <c r="E90" s="32">
        <f>SUM(E87:E89)</f>
        <v>2610</v>
      </c>
    </row>
    <row r="91" spans="1:5" ht="13.5" thickBot="1">
      <c r="A91" s="18"/>
      <c r="B91" s="19"/>
      <c r="C91" s="52"/>
      <c r="D91" s="29" t="s">
        <v>21</v>
      </c>
      <c r="E91" s="38">
        <f>E78+E82+E86+E90</f>
        <v>13840</v>
      </c>
    </row>
    <row r="92" spans="1:5" ht="12.75">
      <c r="A92" s="5">
        <v>6</v>
      </c>
      <c r="B92" s="20"/>
      <c r="C92" s="45" t="s">
        <v>3</v>
      </c>
      <c r="D92" s="36" t="s">
        <v>4</v>
      </c>
      <c r="E92" s="24">
        <f>E7+E24+E41+E58+E75</f>
        <v>1540</v>
      </c>
    </row>
    <row r="93" spans="1:5" ht="12.75">
      <c r="A93" s="6"/>
      <c r="B93" s="13"/>
      <c r="C93" s="46"/>
      <c r="D93" s="27" t="s">
        <v>5</v>
      </c>
      <c r="E93" s="25">
        <f aca="true" t="shared" si="0" ref="E93:E106">E8+E25+E42+E59+E76</f>
        <v>3080</v>
      </c>
    </row>
    <row r="94" spans="1:5" ht="12.75">
      <c r="A94" s="6"/>
      <c r="B94" s="13"/>
      <c r="C94" s="46"/>
      <c r="D94" s="27" t="s">
        <v>6</v>
      </c>
      <c r="E94" s="25">
        <f t="shared" si="0"/>
        <v>1130</v>
      </c>
    </row>
    <row r="95" spans="1:5" ht="12.75">
      <c r="A95" s="6"/>
      <c r="B95" s="13"/>
      <c r="C95" s="46"/>
      <c r="D95" s="27" t="s">
        <v>16</v>
      </c>
      <c r="E95" s="25">
        <f>SUM(E92:E94)</f>
        <v>5750</v>
      </c>
    </row>
    <row r="96" spans="1:5" ht="12.75">
      <c r="A96" s="6"/>
      <c r="B96" s="13"/>
      <c r="C96" s="46"/>
      <c r="D96" s="27" t="s">
        <v>7</v>
      </c>
      <c r="E96" s="25">
        <f t="shared" si="0"/>
        <v>6010</v>
      </c>
    </row>
    <row r="97" spans="1:5" ht="12.75">
      <c r="A97" s="6"/>
      <c r="B97" s="13"/>
      <c r="C97" s="46"/>
      <c r="D97" s="27" t="s">
        <v>8</v>
      </c>
      <c r="E97" s="25">
        <f t="shared" si="0"/>
        <v>3500</v>
      </c>
    </row>
    <row r="98" spans="1:5" ht="12.75">
      <c r="A98" s="6"/>
      <c r="B98" s="13"/>
      <c r="C98" s="46"/>
      <c r="D98" s="27" t="s">
        <v>9</v>
      </c>
      <c r="E98" s="25">
        <f t="shared" si="0"/>
        <v>1600</v>
      </c>
    </row>
    <row r="99" spans="1:5" ht="12.75">
      <c r="A99" s="6"/>
      <c r="B99" s="13"/>
      <c r="C99" s="46"/>
      <c r="D99" s="27" t="s">
        <v>17</v>
      </c>
      <c r="E99" s="25">
        <f>SUM(E96:E98)</f>
        <v>11110</v>
      </c>
    </row>
    <row r="100" spans="1:5" ht="12.75">
      <c r="A100" s="6"/>
      <c r="B100" s="13"/>
      <c r="C100" s="46"/>
      <c r="D100" s="27" t="s">
        <v>10</v>
      </c>
      <c r="E100" s="25">
        <f t="shared" si="0"/>
        <v>3580</v>
      </c>
    </row>
    <row r="101" spans="1:5" ht="12.75">
      <c r="A101" s="6"/>
      <c r="B101" s="13"/>
      <c r="C101" s="46"/>
      <c r="D101" s="27" t="s">
        <v>11</v>
      </c>
      <c r="E101" s="25">
        <f t="shared" si="0"/>
        <v>1130</v>
      </c>
    </row>
    <row r="102" spans="1:5" ht="12.75">
      <c r="A102" s="6"/>
      <c r="B102" s="13"/>
      <c r="C102" s="46"/>
      <c r="D102" s="27" t="s">
        <v>12</v>
      </c>
      <c r="E102" s="25">
        <f t="shared" si="0"/>
        <v>1960</v>
      </c>
    </row>
    <row r="103" spans="1:5" ht="12.75">
      <c r="A103" s="6"/>
      <c r="B103" s="13"/>
      <c r="C103" s="46"/>
      <c r="D103" s="27" t="s">
        <v>18</v>
      </c>
      <c r="E103" s="25">
        <f>SUM(E100:E102)</f>
        <v>6670</v>
      </c>
    </row>
    <row r="104" spans="1:5" ht="12.75">
      <c r="A104" s="6"/>
      <c r="B104" s="13"/>
      <c r="C104" s="46"/>
      <c r="D104" s="27" t="s">
        <v>13</v>
      </c>
      <c r="E104" s="25">
        <f t="shared" si="0"/>
        <v>2170</v>
      </c>
    </row>
    <row r="105" spans="1:5" ht="12.75">
      <c r="A105" s="6"/>
      <c r="B105" s="13"/>
      <c r="C105" s="46"/>
      <c r="D105" s="27" t="s">
        <v>14</v>
      </c>
      <c r="E105" s="25">
        <f t="shared" si="0"/>
        <v>5120</v>
      </c>
    </row>
    <row r="106" spans="1:5" ht="12.75">
      <c r="A106" s="6"/>
      <c r="B106" s="13"/>
      <c r="C106" s="46"/>
      <c r="D106" s="27" t="s">
        <v>15</v>
      </c>
      <c r="E106" s="25">
        <f t="shared" si="0"/>
        <v>2700</v>
      </c>
    </row>
    <row r="107" spans="1:5" ht="13.5" thickBot="1">
      <c r="A107" s="6"/>
      <c r="B107" s="13"/>
      <c r="C107" s="46"/>
      <c r="D107" s="28" t="s">
        <v>19</v>
      </c>
      <c r="E107" s="39">
        <f>SUM(E104:E106)</f>
        <v>9990</v>
      </c>
    </row>
    <row r="108" spans="1:5" ht="13.5" thickBot="1">
      <c r="A108" s="21"/>
      <c r="B108" s="22"/>
      <c r="C108" s="47"/>
      <c r="D108" s="29" t="s">
        <v>21</v>
      </c>
      <c r="E108" s="23">
        <f>E74+E57+E40+E23+E91</f>
        <v>33520</v>
      </c>
    </row>
    <row r="109" spans="1:5" ht="12.75">
      <c r="A109" s="10"/>
      <c r="B109" s="11"/>
      <c r="C109" s="12"/>
      <c r="D109" s="4"/>
      <c r="E109" s="14"/>
    </row>
  </sheetData>
  <sheetProtection/>
  <mergeCells count="12">
    <mergeCell ref="B5:B6"/>
    <mergeCell ref="C5:C6"/>
    <mergeCell ref="D5:D6"/>
    <mergeCell ref="E5:E6"/>
    <mergeCell ref="A4:E4"/>
    <mergeCell ref="C92:C108"/>
    <mergeCell ref="C58:C74"/>
    <mergeCell ref="C24:C40"/>
    <mergeCell ref="C41:C57"/>
    <mergeCell ref="C7:C23"/>
    <mergeCell ref="C75:C91"/>
    <mergeCell ref="A5:A6"/>
  </mergeCells>
  <printOptions/>
  <pageMargins left="0.22" right="0.2" top="0.29" bottom="0.22" header="0.21" footer="0.17"/>
  <pageSetup orientation="landscape" paperSize="9" scale="71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angelap</dc:creator>
  <cp:keywords/>
  <dc:description/>
  <cp:lastModifiedBy>User</cp:lastModifiedBy>
  <cp:lastPrinted>2019-01-14T12:28:45Z</cp:lastPrinted>
  <dcterms:created xsi:type="dcterms:W3CDTF">2015-04-15T11:17:13Z</dcterms:created>
  <dcterms:modified xsi:type="dcterms:W3CDTF">2019-01-17T07:56:49Z</dcterms:modified>
  <cp:category/>
  <cp:version/>
  <cp:contentType/>
  <cp:contentStatus/>
</cp:coreProperties>
</file>